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a\Documents\"/>
    </mc:Choice>
  </mc:AlternateContent>
  <bookViews>
    <workbookView xWindow="0" yWindow="0" windowWidth="2184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" i="1" s="1"/>
  <c r="D8" i="1" l="1"/>
  <c r="D14" i="1" s="1"/>
  <c r="C8" i="1"/>
  <c r="F8" i="1"/>
  <c r="F14" i="1" s="1"/>
  <c r="L8" i="1" l="1"/>
  <c r="L14" i="1" s="1"/>
  <c r="K8" i="1"/>
  <c r="K14" i="1" s="1"/>
  <c r="J8" i="1"/>
  <c r="J14" i="1" s="1"/>
  <c r="I8" i="1"/>
  <c r="I14" i="1" s="1"/>
  <c r="H8" i="1"/>
  <c r="H14" i="1" s="1"/>
  <c r="G8" i="1"/>
  <c r="G14" i="1" s="1"/>
  <c r="C14" i="1"/>
</calcChain>
</file>

<file path=xl/sharedStrings.xml><?xml version="1.0" encoding="utf-8"?>
<sst xmlns="http://schemas.openxmlformats.org/spreadsheetml/2006/main" count="13" uniqueCount="13">
  <si>
    <t>Konsekvens for budgettet i forbindelse med nye takster for medlemstilskud</t>
  </si>
  <si>
    <t>Forventet udgift til lederuddannelse</t>
  </si>
  <si>
    <t>Taklster for medlemstilskud</t>
  </si>
  <si>
    <t>Forventet udgift til medlemstilskud</t>
  </si>
  <si>
    <t>Kroner</t>
  </si>
  <si>
    <t>Konsekvens for budgettet i 2016 og årene frem</t>
  </si>
  <si>
    <t>1) antallet af medlemmer under 25 år (stiger/falder) samt</t>
  </si>
  <si>
    <t xml:space="preserve">Der er to usikre faktorer i denne beregning:  </t>
  </si>
  <si>
    <t>2) den samlede udgift til tilskud til lederuddannelse (stiger/falder)</t>
  </si>
  <si>
    <t>Plus er lig med mindreforbrug</t>
  </si>
  <si>
    <t>Minus er lig med merforbrug</t>
  </si>
  <si>
    <t xml:space="preserve">Budget 2018 </t>
  </si>
  <si>
    <t>Medlemstal for 2018 (beregningsgrundlag)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</si>
</sst>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0" fillId="0" borderId="6" xfId="0" applyBorder="1"/>
    <xf numFmtId="0" fontId="0" fillId="0" borderId="7" xfId="0" applyBorder="1"/>
    <xf numFmtId="165" fontId="0" fillId="0" borderId="7" xfId="1" applyNumberFormat="1" applyFont="1" applyBorder="1"/>
    <xf numFmtId="165" fontId="0" fillId="0" borderId="7" xfId="0" applyNumberFormat="1" applyBorder="1"/>
    <xf numFmtId="165" fontId="0" fillId="0" borderId="8" xfId="0" applyNumberFormat="1" applyBorder="1"/>
    <xf numFmtId="165" fontId="6" fillId="0" borderId="9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5" fontId="7" fillId="0" borderId="9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F14" sqref="F14"/>
    </sheetView>
  </sheetViews>
  <sheetFormatPr defaultRowHeight="15" x14ac:dyDescent="0.25"/>
  <cols>
    <col min="1" max="1" width="41.85546875" customWidth="1"/>
    <col min="2" max="2" width="10.28515625" customWidth="1"/>
    <col min="3" max="6" width="10" customWidth="1"/>
    <col min="7" max="7" width="9.85546875" customWidth="1"/>
    <col min="8" max="8" width="10.28515625" customWidth="1"/>
    <col min="9" max="10" width="9.85546875" customWidth="1"/>
    <col min="11" max="11" width="9.7109375" customWidth="1"/>
    <col min="12" max="12" width="9.85546875" customWidth="1"/>
  </cols>
  <sheetData>
    <row r="2" spans="1:12" ht="15.75" x14ac:dyDescent="0.25">
      <c r="A2" s="1" t="s">
        <v>0</v>
      </c>
    </row>
    <row r="4" spans="1:12" x14ac:dyDescent="0.25">
      <c r="A4" s="8" t="s">
        <v>2</v>
      </c>
      <c r="B4" s="15" t="s">
        <v>4</v>
      </c>
      <c r="C4" s="16">
        <v>150</v>
      </c>
      <c r="D4" s="16">
        <v>140</v>
      </c>
      <c r="E4" s="16">
        <v>135</v>
      </c>
      <c r="F4" s="16">
        <v>130</v>
      </c>
      <c r="G4" s="16">
        <v>125</v>
      </c>
      <c r="H4" s="16">
        <v>120</v>
      </c>
      <c r="I4" s="16">
        <v>115</v>
      </c>
      <c r="J4" s="16">
        <v>110</v>
      </c>
      <c r="K4" s="16">
        <v>105</v>
      </c>
      <c r="L4" s="17">
        <v>100</v>
      </c>
    </row>
    <row r="5" spans="1:12" x14ac:dyDescent="0.25"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6" t="s">
        <v>12</v>
      </c>
      <c r="B6" s="18">
        <v>13000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t="s">
        <v>3</v>
      </c>
      <c r="C8" s="11">
        <f>SUM(C4*B6)</f>
        <v>1950000</v>
      </c>
      <c r="D8" s="11">
        <f>SUM(D4*B6)</f>
        <v>1820000</v>
      </c>
      <c r="E8" s="11">
        <f>SUM(E4*B6)</f>
        <v>1755000</v>
      </c>
      <c r="F8" s="11">
        <f>SUM(F4*B6)</f>
        <v>1690000</v>
      </c>
      <c r="G8" s="11">
        <f>SUM(G4*B6)</f>
        <v>1625000</v>
      </c>
      <c r="H8" s="11">
        <f>SUM(H4*B6)</f>
        <v>1560000</v>
      </c>
      <c r="I8" s="11">
        <f>SUM(I4*B6)</f>
        <v>1495000</v>
      </c>
      <c r="J8" s="11">
        <f>SUM(J4*B6)</f>
        <v>1430000</v>
      </c>
      <c r="K8" s="11">
        <f>SUM(K4*B6)</f>
        <v>1365000</v>
      </c>
      <c r="L8" s="11">
        <f>SUM(L4*B6)</f>
        <v>1300000</v>
      </c>
    </row>
    <row r="9" spans="1:12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t="s">
        <v>11</v>
      </c>
      <c r="B10" s="2"/>
      <c r="C10" s="11">
        <v>2483053</v>
      </c>
      <c r="D10" s="11">
        <v>2483053</v>
      </c>
      <c r="E10" s="11">
        <v>2483053</v>
      </c>
      <c r="F10" s="11">
        <v>2483053</v>
      </c>
      <c r="G10" s="11">
        <v>2483053</v>
      </c>
      <c r="H10" s="11">
        <v>2483053</v>
      </c>
      <c r="I10" s="11">
        <v>2483053</v>
      </c>
      <c r="J10" s="11">
        <v>2483053</v>
      </c>
      <c r="K10" s="11">
        <v>2483053</v>
      </c>
      <c r="L10" s="11">
        <v>2483053</v>
      </c>
    </row>
    <row r="11" spans="1:12" x14ac:dyDescent="0.25"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t="s">
        <v>1</v>
      </c>
      <c r="B12" s="2"/>
      <c r="C12" s="11">
        <v>800000</v>
      </c>
      <c r="D12" s="11">
        <v>800000</v>
      </c>
      <c r="E12" s="11">
        <v>800000</v>
      </c>
      <c r="F12" s="11">
        <v>800000</v>
      </c>
      <c r="G12" s="11">
        <v>800000</v>
      </c>
      <c r="H12" s="11">
        <v>800000</v>
      </c>
      <c r="I12" s="11">
        <v>800000</v>
      </c>
      <c r="J12" s="11">
        <v>800000</v>
      </c>
      <c r="K12" s="11">
        <v>800000</v>
      </c>
      <c r="L12" s="11">
        <v>800000</v>
      </c>
    </row>
    <row r="13" spans="1:12" x14ac:dyDescent="0.25">
      <c r="C13" s="12"/>
      <c r="D13" s="12"/>
      <c r="E13" s="12"/>
      <c r="F13" s="12"/>
      <c r="G13" s="13"/>
      <c r="H13" s="13"/>
      <c r="I13" s="13"/>
      <c r="J13" s="13"/>
      <c r="K13" s="13"/>
      <c r="L13" s="13"/>
    </row>
    <row r="14" spans="1:12" ht="15.75" thickBot="1" x14ac:dyDescent="0.3">
      <c r="A14" s="7" t="s">
        <v>5</v>
      </c>
      <c r="B14" s="7"/>
      <c r="C14" s="14">
        <f>SUM(C10-C8-C12)</f>
        <v>-266947</v>
      </c>
      <c r="D14" s="14">
        <f>SUM(D10-D8-D12)</f>
        <v>-136947</v>
      </c>
      <c r="E14" s="14">
        <f>SUM(E10-E8-E12)</f>
        <v>-71947</v>
      </c>
      <c r="F14" s="14">
        <f t="shared" ref="F14:L14" si="0">SUM(F10-F8-F12)</f>
        <v>-6947</v>
      </c>
      <c r="G14" s="19">
        <f t="shared" si="0"/>
        <v>58053</v>
      </c>
      <c r="H14" s="19">
        <f t="shared" si="0"/>
        <v>123053</v>
      </c>
      <c r="I14" s="19">
        <f t="shared" si="0"/>
        <v>188053</v>
      </c>
      <c r="J14" s="19">
        <f t="shared" si="0"/>
        <v>253053</v>
      </c>
      <c r="K14" s="19">
        <f t="shared" si="0"/>
        <v>318053</v>
      </c>
      <c r="L14" s="19">
        <f t="shared" si="0"/>
        <v>383053</v>
      </c>
    </row>
    <row r="15" spans="1:12" ht="15.75" thickTop="1" x14ac:dyDescent="0.25"/>
    <row r="16" spans="1:12" x14ac:dyDescent="0.25">
      <c r="C16" s="5" t="s">
        <v>10</v>
      </c>
      <c r="D16" s="5"/>
      <c r="E16" s="5"/>
      <c r="F16" s="5"/>
      <c r="I16" t="s">
        <v>9</v>
      </c>
    </row>
    <row r="17" spans="1:6" x14ac:dyDescent="0.25">
      <c r="A17" s="4" t="s">
        <v>7</v>
      </c>
      <c r="C17" s="5"/>
      <c r="D17" s="5"/>
      <c r="E17" s="5"/>
      <c r="F17" s="5"/>
    </row>
    <row r="19" spans="1:6" x14ac:dyDescent="0.25">
      <c r="A19" t="s">
        <v>6</v>
      </c>
    </row>
    <row r="21" spans="1:6" x14ac:dyDescent="0.25">
      <c r="A21" t="s">
        <v>8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156331/18</EnclosureFileNumber>
    <MeetingStartDate xmlns="d08b57ff-b9b7-4581-975d-98f87b579a51">2018-11-05T11:00:00+00:00</MeetingStartDate>
    <AgendaId xmlns="d08b57ff-b9b7-4581-975d-98f87b579a51">9015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3047390</FusionId>
    <DocumentType xmlns="d08b57ff-b9b7-4581-975d-98f87b579a51"/>
    <AgendaAccessLevelName xmlns="d08b57ff-b9b7-4581-975d-98f87b579a51">Åben</AgendaAccessLevelName>
    <UNC xmlns="d08b57ff-b9b7-4581-975d-98f87b579a51">2780291</UNC>
    <MeetingDateAndTime xmlns="d08b57ff-b9b7-4581-975d-98f87b579a51">05-11-2018 fra 12:00 - 16:00</MeetingDateAndTime>
    <MeetingTitle xmlns="d08b57ff-b9b7-4581-975d-98f87b579a51">05-11-2018</MeetingTitle>
    <MeetingEndDate xmlns="d08b57ff-b9b7-4581-975d-98f87b579a51">2018-11-05T15:00:00+00:00</MeetingEndDate>
    <PWDescription xmlns="d08b57ff-b9b7-4581-975d-98f87b579a51">Konsekvensberegning på takster for medlemstilskud 2019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204108AD-151A-42C8-BE0A-F79606C07182}"/>
</file>

<file path=customXml/itemProps2.xml><?xml version="1.0" encoding="utf-8"?>
<ds:datastoreItem xmlns:ds="http://schemas.openxmlformats.org/officeDocument/2006/customXml" ds:itemID="{2A6B77AB-EF4E-4447-998F-F03764E84E10}"/>
</file>

<file path=customXml/itemProps3.xml><?xml version="1.0" encoding="utf-8"?>
<ds:datastoreItem xmlns:ds="http://schemas.openxmlformats.org/officeDocument/2006/customXml" ds:itemID="{3A91781A-EB61-4686-B95E-A4128481F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UKF-05-11-2018 - Bilag 164.02 Konsekvensberegning på takster for medlemstilskud 2019</dc:title>
  <dc:creator>Berith Ellegaard Andreasen</dc:creator>
  <cp:lastModifiedBy>Berith Ellegaard Andreasen</cp:lastModifiedBy>
  <cp:lastPrinted>2016-11-25T12:10:10Z</cp:lastPrinted>
  <dcterms:created xsi:type="dcterms:W3CDTF">2016-04-20T06:49:35Z</dcterms:created>
  <dcterms:modified xsi:type="dcterms:W3CDTF">2018-10-23T08:13:21Z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